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1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d53.sharepoint.com/teams/00042/Documents partages/General/6 TERRITOIRES/64 BOITE A OUTILS/02 COLLECTIONS/00 DOCS DE REFERENCE/"/>
    </mc:Choice>
  </mc:AlternateContent>
  <xr:revisionPtr revIDLastSave="15" documentId="13_ncr:1_{B3222E1C-EF6E-49CA-9822-FADA1E5E99A8}" xr6:coauthVersionLast="47" xr6:coauthVersionMax="47" xr10:uidLastSave="{F8513761-375B-4CEE-9A51-81638B76E851}"/>
  <bookViews>
    <workbookView xWindow="-120" yWindow="-120" windowWidth="29040" windowHeight="15720" firstSheet="1" activeTab="1" xr2:uid="{00000000-000D-0000-FFFF-FFFF00000000}"/>
  </bookViews>
  <sheets>
    <sheet name="Pré requis" sheetId="7" r:id="rId1"/>
    <sheet name="0 à 1000 hab." sheetId="2" r:id="rId2"/>
    <sheet name="1000 à 2500 hab." sheetId="4" r:id="rId3"/>
    <sheet name="2500 à 5000 hab." sheetId="5" r:id="rId4"/>
    <sheet name="&gt; 5000 hab." sheetId="6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5" l="1"/>
  <c r="D5" i="4"/>
  <c r="D5" i="2"/>
  <c r="D18" i="6"/>
  <c r="D5" i="6"/>
  <c r="D11" i="6"/>
  <c r="F10" i="7"/>
  <c r="E10" i="7"/>
  <c r="D10" i="7"/>
  <c r="D6" i="2" l="1"/>
  <c r="B23" i="6"/>
  <c r="B26" i="6" s="1"/>
  <c r="D26" i="6" s="1"/>
  <c r="B18" i="6"/>
  <c r="E13" i="6"/>
  <c r="D6" i="6"/>
  <c r="E10" i="6" s="1"/>
  <c r="B18" i="4"/>
  <c r="B23" i="5"/>
  <c r="B26" i="5" s="1"/>
  <c r="D26" i="5" s="1"/>
  <c r="B18" i="5"/>
  <c r="D11" i="5"/>
  <c r="E13" i="5" s="1"/>
  <c r="D6" i="5"/>
  <c r="E10" i="5" s="1"/>
  <c r="B23" i="4"/>
  <c r="B26" i="4" s="1"/>
  <c r="D26" i="4" s="1"/>
  <c r="D11" i="4"/>
  <c r="E13" i="4" s="1"/>
  <c r="D6" i="4"/>
  <c r="E10" i="4" s="1"/>
  <c r="B23" i="2"/>
  <c r="B26" i="2" s="1"/>
  <c r="D26" i="2" s="1"/>
  <c r="B18" i="2"/>
  <c r="B19" i="2" s="1"/>
  <c r="D11" i="2"/>
  <c r="E13" i="2" s="1"/>
  <c r="B11" i="2"/>
  <c r="C13" i="2" s="1"/>
  <c r="B6" i="2"/>
  <c r="C7" i="2" s="1"/>
  <c r="E14" i="6" l="1"/>
  <c r="E9" i="6"/>
  <c r="E7" i="6"/>
  <c r="E12" i="6"/>
  <c r="D18" i="5"/>
  <c r="D18" i="4"/>
  <c r="E7" i="4"/>
  <c r="E12" i="4"/>
  <c r="E9" i="4"/>
  <c r="E14" i="4"/>
  <c r="D18" i="2"/>
  <c r="B19" i="6"/>
  <c r="D19" i="6" s="1"/>
  <c r="B21" i="6"/>
  <c r="D21" i="6" s="1"/>
  <c r="B25" i="6"/>
  <c r="D25" i="6" s="1"/>
  <c r="D23" i="6"/>
  <c r="B20" i="6"/>
  <c r="D20" i="6" s="1"/>
  <c r="B22" i="6"/>
  <c r="D22" i="6" s="1"/>
  <c r="B24" i="6"/>
  <c r="D24" i="6" s="1"/>
  <c r="E11" i="6"/>
  <c r="E8" i="6"/>
  <c r="B19" i="5"/>
  <c r="D19" i="5" s="1"/>
  <c r="B21" i="5"/>
  <c r="D21" i="5" s="1"/>
  <c r="B25" i="5"/>
  <c r="D25" i="5" s="1"/>
  <c r="E7" i="5"/>
  <c r="E9" i="5"/>
  <c r="E12" i="5"/>
  <c r="E14" i="5"/>
  <c r="D23" i="5"/>
  <c r="B20" i="5"/>
  <c r="D20" i="5" s="1"/>
  <c r="B22" i="5"/>
  <c r="D22" i="5" s="1"/>
  <c r="B24" i="5"/>
  <c r="D24" i="5" s="1"/>
  <c r="E6" i="5"/>
  <c r="E8" i="5"/>
  <c r="B19" i="4"/>
  <c r="D19" i="4" s="1"/>
  <c r="B21" i="4"/>
  <c r="D21" i="4" s="1"/>
  <c r="B25" i="4"/>
  <c r="D25" i="4" s="1"/>
  <c r="D23" i="4"/>
  <c r="B20" i="4"/>
  <c r="D20" i="4" s="1"/>
  <c r="B22" i="4"/>
  <c r="D22" i="4" s="1"/>
  <c r="B24" i="4"/>
  <c r="D24" i="4" s="1"/>
  <c r="E11" i="4"/>
  <c r="E8" i="4"/>
  <c r="D19" i="2"/>
  <c r="B21" i="2"/>
  <c r="D21" i="2" s="1"/>
  <c r="B25" i="2"/>
  <c r="D25" i="2" s="1"/>
  <c r="D23" i="2"/>
  <c r="B20" i="2"/>
  <c r="D20" i="2" s="1"/>
  <c r="B22" i="2"/>
  <c r="D22" i="2" s="1"/>
  <c r="B24" i="2"/>
  <c r="D24" i="2" s="1"/>
  <c r="E12" i="2"/>
  <c r="E14" i="2"/>
  <c r="C9" i="2"/>
  <c r="C12" i="2"/>
  <c r="C6" i="2"/>
  <c r="C8" i="2"/>
  <c r="C10" i="2"/>
  <c r="C14" i="2"/>
  <c r="C11" i="2"/>
  <c r="E6" i="6" l="1"/>
  <c r="E6" i="4"/>
  <c r="E11" i="5"/>
  <c r="E10" i="2"/>
  <c r="E8" i="2"/>
  <c r="E11" i="2"/>
  <c r="E7" i="2"/>
  <c r="E9" i="2"/>
  <c r="E6" i="2" l="1"/>
</calcChain>
</file>

<file path=xl/sharedStrings.xml><?xml version="1.0" encoding="utf-8"?>
<sst xmlns="http://schemas.openxmlformats.org/spreadsheetml/2006/main" count="176" uniqueCount="71">
  <si>
    <t>Fonds documentaire de base</t>
  </si>
  <si>
    <t>Préconisation de la Direction du livre et de la lecture</t>
  </si>
  <si>
    <t>Répartition des fonds</t>
  </si>
  <si>
    <t>40% adulte</t>
  </si>
  <si>
    <t>Population</t>
  </si>
  <si>
    <t>&gt; 45% Romans</t>
  </si>
  <si>
    <t>Surface Bib</t>
  </si>
  <si>
    <t>&gt; 10% BD</t>
  </si>
  <si>
    <t>&gt; 45% Documentaires</t>
  </si>
  <si>
    <t>Fonds documentaires</t>
  </si>
  <si>
    <t>60% jeunesse</t>
  </si>
  <si>
    <t>25 livres /m2</t>
  </si>
  <si>
    <t>40 livres/m2</t>
  </si>
  <si>
    <t>2 livres/hab.</t>
  </si>
  <si>
    <t>&gt; 40% albums</t>
  </si>
  <si>
    <t>&gt; 30% romans</t>
  </si>
  <si>
    <t>&gt; 20% Doc</t>
  </si>
  <si>
    <t>Abonnement</t>
  </si>
  <si>
    <t>Renouvellement annuel</t>
  </si>
  <si>
    <t>10% du fonds</t>
  </si>
  <si>
    <t>Elimination annuelle</t>
  </si>
  <si>
    <t>Taux de remplissage rayonnage</t>
  </si>
  <si>
    <t>Nbre de doc / surface bibliothèque</t>
  </si>
  <si>
    <t>25 documents au m2 (Maximum 40) ou 1 à 2 livres par habitant</t>
  </si>
  <si>
    <r>
      <rPr>
        <b/>
        <u/>
        <sz val="11"/>
        <rFont val="Calibri"/>
        <family val="2"/>
      </rPr>
      <t>Sources:</t>
    </r>
    <r>
      <rPr>
        <sz val="11"/>
        <rFont val="Calibri"/>
        <family val="2"/>
      </rPr>
      <t xml:space="preserve">
</t>
    </r>
    <r>
      <rPr>
        <b/>
        <sz val="11"/>
        <rFont val="Calibri"/>
        <family val="2"/>
      </rPr>
      <t>Concevoir, réaliser et organiser une bibliothèque: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>mémento pratique à l'usage des élus, responsables administratifs et des bibliothècaires</t>
    </r>
    <r>
      <rPr>
        <sz val="11"/>
        <rFont val="Calibri"/>
        <family val="2"/>
      </rPr>
      <t xml:space="preserve"> / Danielle TAESCH-FÖRSTE. - Paris: Ed. Du Cercle de la Librairie, 2006
</t>
    </r>
    <r>
      <rPr>
        <b/>
        <sz val="11"/>
        <rFont val="Calibri"/>
        <family val="2"/>
      </rPr>
      <t>Mémento du bibliothècaire: Guide pratique</t>
    </r>
    <r>
      <rPr>
        <sz val="11"/>
        <rFont val="Calibri"/>
        <family val="2"/>
      </rPr>
      <t xml:space="preserve"> / ASSOCIATION BIBLIOTHECAIRES FRANCAIS; directeur de publicatiob, Pascal WAGNER. - Paris: ABF, 2017
</t>
    </r>
  </si>
  <si>
    <t>Cellules grises = calcul automatique, ne pas modifier
Rouge = cellules modifiables pour ajustement en fonction des données ou de la politique documentaire de la bibliothèque</t>
  </si>
  <si>
    <t>0 à 1000 hab.</t>
  </si>
  <si>
    <r>
      <t xml:space="preserve">Etat des collections au </t>
    </r>
    <r>
      <rPr>
        <b/>
        <sz val="11"/>
        <color rgb="FFFF0000"/>
        <rFont val="Calibri"/>
        <family val="2"/>
      </rPr>
      <t>jj/mm/année</t>
    </r>
  </si>
  <si>
    <t>Fonds total</t>
  </si>
  <si>
    <t>%</t>
  </si>
  <si>
    <t>Jeunesse</t>
  </si>
  <si>
    <t>albums</t>
  </si>
  <si>
    <t>romans</t>
  </si>
  <si>
    <t>BD</t>
  </si>
  <si>
    <t>Doc</t>
  </si>
  <si>
    <t>Fonds adulte</t>
  </si>
  <si>
    <t>Romans</t>
  </si>
  <si>
    <t>Documentaires</t>
  </si>
  <si>
    <t>Preconisations</t>
  </si>
  <si>
    <t>Variable d'ajustement</t>
  </si>
  <si>
    <t>Qte</t>
  </si>
  <si>
    <t>.</t>
  </si>
  <si>
    <t>Cellules grises = calcul automatique, ne pas modifier
Rouge = cellules modifiables pour ajustement en fonction des données de la bibliothèque</t>
  </si>
  <si>
    <t>1000 à 2500 hab.</t>
  </si>
  <si>
    <t>3000 à 5000</t>
  </si>
  <si>
    <t>1200 à 2000</t>
  </si>
  <si>
    <t>480 à 800</t>
  </si>
  <si>
    <t>360 à 600</t>
  </si>
  <si>
    <t>120 à 200</t>
  </si>
  <si>
    <t>240 à 400</t>
  </si>
  <si>
    <t>1800 à 3000</t>
  </si>
  <si>
    <t>810 à 1350</t>
  </si>
  <si>
    <t>180 à 300</t>
  </si>
  <si>
    <t>2500 à 5000 hab.</t>
  </si>
  <si>
    <t>5000 à 10000</t>
  </si>
  <si>
    <t>2000 à 4000</t>
  </si>
  <si>
    <t>800 à 1600</t>
  </si>
  <si>
    <t>200 à 400</t>
  </si>
  <si>
    <t>400 à 800</t>
  </si>
  <si>
    <t>3000 à 6000</t>
  </si>
  <si>
    <t>1350 à 2700</t>
  </si>
  <si>
    <t>300 à 600</t>
  </si>
  <si>
    <t>&gt; à 5000 hab.</t>
  </si>
  <si>
    <t>&gt; à 10000</t>
  </si>
  <si>
    <t>&gt; à 4000</t>
  </si>
  <si>
    <t>&gt; à 1600</t>
  </si>
  <si>
    <t>&gt; à 1200</t>
  </si>
  <si>
    <t>&gt; à  400</t>
  </si>
  <si>
    <t>&gt; à 800</t>
  </si>
  <si>
    <t>&gt; à 6000</t>
  </si>
  <si>
    <t>&gt; à 2700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</si>
</sst>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b/>
      <sz val="16"/>
      <name val="Calibri"/>
      <family val="2"/>
    </font>
    <font>
      <b/>
      <u/>
      <sz val="11"/>
      <name val="Calibri"/>
      <family val="2"/>
    </font>
    <font>
      <b/>
      <sz val="20"/>
      <name val="Calibri"/>
      <family val="2"/>
    </font>
    <font>
      <sz val="11"/>
      <color rgb="FF00B05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1" fillId="0" borderId="0" xfId="0" applyFont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1" fontId="2" fillId="3" borderId="19" xfId="0" applyNumberFormat="1" applyFont="1" applyFill="1" applyBorder="1" applyAlignment="1">
      <alignment horizontal="center"/>
    </xf>
    <xf numFmtId="1" fontId="1" fillId="3" borderId="5" xfId="0" applyNumberFormat="1" applyFont="1" applyFill="1" applyBorder="1" applyAlignment="1">
      <alignment horizontal="center"/>
    </xf>
    <xf numFmtId="1" fontId="1" fillId="3" borderId="7" xfId="0" applyNumberFormat="1" applyFont="1" applyFill="1" applyBorder="1" applyAlignment="1">
      <alignment horizontal="center"/>
    </xf>
    <xf numFmtId="1" fontId="2" fillId="3" borderId="3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8" xfId="0" applyFont="1" applyFill="1" applyBorder="1"/>
    <xf numFmtId="0" fontId="3" fillId="2" borderId="20" xfId="0" applyFont="1" applyFill="1" applyBorder="1"/>
    <xf numFmtId="0" fontId="1" fillId="2" borderId="6" xfId="0" applyFont="1" applyFill="1" applyBorder="1"/>
    <xf numFmtId="0" fontId="4" fillId="2" borderId="6" xfId="0" applyFont="1" applyFill="1" applyBorder="1"/>
    <xf numFmtId="0" fontId="2" fillId="2" borderId="4" xfId="0" applyFont="1" applyFill="1" applyBorder="1"/>
    <xf numFmtId="0" fontId="2" fillId="3" borderId="9" xfId="0" applyFont="1" applyFill="1" applyBorder="1" applyAlignment="1">
      <alignment horizontal="center"/>
    </xf>
    <xf numFmtId="9" fontId="1" fillId="3" borderId="22" xfId="0" applyNumberFormat="1" applyFont="1" applyFill="1" applyBorder="1"/>
    <xf numFmtId="9" fontId="1" fillId="3" borderId="24" xfId="0" applyNumberFormat="1" applyFont="1" applyFill="1" applyBorder="1"/>
    <xf numFmtId="1" fontId="2" fillId="3" borderId="3" xfId="0" applyNumberFormat="1" applyFont="1" applyFill="1" applyBorder="1"/>
    <xf numFmtId="1" fontId="1" fillId="3" borderId="5" xfId="0" applyNumberFormat="1" applyFont="1" applyFill="1" applyBorder="1"/>
    <xf numFmtId="1" fontId="1" fillId="3" borderId="7" xfId="0" applyNumberFormat="1" applyFont="1" applyFill="1" applyBorder="1"/>
    <xf numFmtId="1" fontId="2" fillId="3" borderId="19" xfId="0" applyNumberFormat="1" applyFont="1" applyFill="1" applyBorder="1"/>
    <xf numFmtId="0" fontId="2" fillId="0" borderId="16" xfId="0" applyFont="1" applyBorder="1"/>
    <xf numFmtId="0" fontId="1" fillId="0" borderId="21" xfId="0" applyFont="1" applyBorder="1"/>
    <xf numFmtId="0" fontId="1" fillId="0" borderId="23" xfId="0" applyFont="1" applyBorder="1"/>
    <xf numFmtId="0" fontId="2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10" fontId="2" fillId="3" borderId="4" xfId="0" applyNumberFormat="1" applyFont="1" applyFill="1" applyBorder="1" applyAlignment="1">
      <alignment horizontal="center"/>
    </xf>
    <xf numFmtId="10" fontId="1" fillId="3" borderId="6" xfId="0" applyNumberFormat="1" applyFont="1" applyFill="1" applyBorder="1" applyAlignment="1">
      <alignment horizontal="center"/>
    </xf>
    <xf numFmtId="10" fontId="1" fillId="3" borderId="8" xfId="0" applyNumberFormat="1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9" fontId="2" fillId="3" borderId="4" xfId="0" applyNumberFormat="1" applyFont="1" applyFill="1" applyBorder="1" applyAlignment="1">
      <alignment horizontal="center"/>
    </xf>
    <xf numFmtId="9" fontId="1" fillId="3" borderId="6" xfId="0" applyNumberFormat="1" applyFont="1" applyFill="1" applyBorder="1" applyAlignment="1">
      <alignment horizontal="center"/>
    </xf>
    <xf numFmtId="9" fontId="1" fillId="3" borderId="8" xfId="0" applyNumberFormat="1" applyFont="1" applyFill="1" applyBorder="1" applyAlignment="1">
      <alignment horizontal="center"/>
    </xf>
    <xf numFmtId="0" fontId="2" fillId="3" borderId="3" xfId="0" applyFont="1" applyFill="1" applyBorder="1"/>
    <xf numFmtId="0" fontId="2" fillId="3" borderId="14" xfId="0" applyFont="1" applyFill="1" applyBorder="1" applyAlignment="1">
      <alignment horizontal="center"/>
    </xf>
    <xf numFmtId="0" fontId="1" fillId="3" borderId="5" xfId="0" applyFont="1" applyFill="1" applyBorder="1"/>
    <xf numFmtId="0" fontId="1" fillId="3" borderId="7" xfId="0" applyFont="1" applyFill="1" applyBorder="1"/>
    <xf numFmtId="0" fontId="3" fillId="2" borderId="14" xfId="0" applyFont="1" applyFill="1" applyBorder="1" applyAlignment="1">
      <alignment horizontal="center"/>
    </xf>
    <xf numFmtId="9" fontId="3" fillId="2" borderId="18" xfId="0" applyNumberFormat="1" applyFont="1" applyFill="1" applyBorder="1"/>
    <xf numFmtId="9" fontId="3" fillId="2" borderId="25" xfId="0" applyNumberFormat="1" applyFont="1" applyFill="1" applyBorder="1"/>
    <xf numFmtId="0" fontId="2" fillId="2" borderId="2" xfId="0" applyFont="1" applyFill="1" applyBorder="1"/>
    <xf numFmtId="0" fontId="1" fillId="2" borderId="27" xfId="0" applyFont="1" applyFill="1" applyBorder="1"/>
    <xf numFmtId="0" fontId="1" fillId="2" borderId="28" xfId="0" applyFont="1" applyFill="1" applyBorder="1"/>
    <xf numFmtId="0" fontId="2" fillId="2" borderId="1" xfId="0" applyFont="1" applyFill="1" applyBorder="1"/>
    <xf numFmtId="0" fontId="1" fillId="2" borderId="1" xfId="0" applyFont="1" applyFill="1" applyBorder="1"/>
    <xf numFmtId="9" fontId="1" fillId="2" borderId="1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right"/>
    </xf>
    <xf numFmtId="0" fontId="1" fillId="3" borderId="5" xfId="0" applyFont="1" applyFill="1" applyBorder="1" applyAlignment="1">
      <alignment horizontal="right"/>
    </xf>
    <xf numFmtId="0" fontId="1" fillId="3" borderId="7" xfId="0" applyFont="1" applyFill="1" applyBorder="1" applyAlignment="1">
      <alignment horizontal="right"/>
    </xf>
    <xf numFmtId="1" fontId="1" fillId="3" borderId="5" xfId="0" applyNumberFormat="1" applyFont="1" applyFill="1" applyBorder="1" applyAlignment="1">
      <alignment horizontal="right"/>
    </xf>
    <xf numFmtId="1" fontId="1" fillId="3" borderId="7" xfId="0" applyNumberFormat="1" applyFont="1" applyFill="1" applyBorder="1" applyAlignment="1">
      <alignment horizontal="right"/>
    </xf>
    <xf numFmtId="1" fontId="2" fillId="3" borderId="3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/>
    <xf numFmtId="0" fontId="4" fillId="2" borderId="5" xfId="0" applyFont="1" applyFill="1" applyBorder="1"/>
    <xf numFmtId="0" fontId="4" fillId="2" borderId="7" xfId="0" applyFont="1" applyFill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4" borderId="0" xfId="0" applyFont="1" applyFill="1" applyAlignment="1">
      <alignment vertical="top" wrapText="1"/>
    </xf>
    <xf numFmtId="0" fontId="1" fillId="4" borderId="0" xfId="0" applyFont="1" applyFill="1" applyAlignment="1">
      <alignment vertical="top"/>
    </xf>
    <xf numFmtId="0" fontId="7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9" xfId="0" applyFont="1" applyFill="1" applyBorder="1" applyAlignment="1">
      <alignment vertical="center"/>
    </xf>
    <xf numFmtId="0" fontId="2" fillId="2" borderId="26" xfId="0" applyFont="1" applyFill="1" applyBorder="1" applyAlignment="1">
      <alignment vertical="center"/>
    </xf>
    <xf numFmtId="0" fontId="2" fillId="2" borderId="25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3" borderId="0" xfId="0" applyFont="1" applyFill="1" applyAlignment="1">
      <alignment vertical="top" wrapText="1"/>
    </xf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BF3F6"/>
      <rgbColor rgb="00F8F8D3"/>
      <rgbColor rgb="00FF00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79B54-F7B6-4328-A5FC-4B9C0EA6A299}">
  <dimension ref="A1:F24"/>
  <sheetViews>
    <sheetView topLeftCell="A9" workbookViewId="0">
      <selection activeCell="A20" sqref="A20:B20"/>
    </sheetView>
  </sheetViews>
  <sheetFormatPr defaultColWidth="11.42578125" defaultRowHeight="15"/>
  <cols>
    <col min="1" max="1" width="48.28515625" bestFit="1" customWidth="1"/>
    <col min="2" max="2" width="56.7109375" bestFit="1" customWidth="1"/>
    <col min="3" max="3" width="5.140625" customWidth="1"/>
    <col min="4" max="4" width="16" customWidth="1"/>
    <col min="5" max="5" width="18.28515625" customWidth="1"/>
    <col min="6" max="6" width="16.28515625" customWidth="1"/>
  </cols>
  <sheetData>
    <row r="1" spans="1:6">
      <c r="A1" s="11"/>
      <c r="B1" s="11"/>
      <c r="C1" s="11"/>
    </row>
    <row r="2" spans="1:6" ht="26.25">
      <c r="A2" s="66" t="s">
        <v>0</v>
      </c>
      <c r="B2" s="66"/>
      <c r="C2" s="11"/>
    </row>
    <row r="3" spans="1:6">
      <c r="A3" s="67" t="s">
        <v>1</v>
      </c>
      <c r="B3" s="67"/>
      <c r="C3" s="11"/>
    </row>
    <row r="4" spans="1:6">
      <c r="A4" s="11"/>
      <c r="B4" s="11"/>
      <c r="C4" s="11"/>
    </row>
    <row r="5" spans="1:6">
      <c r="A5" s="68" t="s">
        <v>2</v>
      </c>
      <c r="B5" s="44" t="s">
        <v>3</v>
      </c>
      <c r="C5" s="11"/>
      <c r="D5" s="60" t="s">
        <v>4</v>
      </c>
      <c r="E5" s="63">
        <v>0</v>
      </c>
    </row>
    <row r="6" spans="1:6">
      <c r="A6" s="69"/>
      <c r="B6" s="45" t="s">
        <v>5</v>
      </c>
      <c r="C6" s="11"/>
      <c r="D6" s="60" t="s">
        <v>6</v>
      </c>
      <c r="E6" s="63">
        <v>0</v>
      </c>
    </row>
    <row r="7" spans="1:6">
      <c r="A7" s="69"/>
      <c r="B7" s="45" t="s">
        <v>7</v>
      </c>
      <c r="C7" s="11"/>
    </row>
    <row r="8" spans="1:6">
      <c r="A8" s="69"/>
      <c r="B8" s="46" t="s">
        <v>8</v>
      </c>
      <c r="C8" s="11"/>
      <c r="D8" s="71" t="s">
        <v>9</v>
      </c>
      <c r="E8" s="71"/>
      <c r="F8" s="71"/>
    </row>
    <row r="9" spans="1:6">
      <c r="A9" s="69"/>
      <c r="B9" s="44" t="s">
        <v>10</v>
      </c>
      <c r="C9" s="11"/>
      <c r="D9" s="61" t="s">
        <v>11</v>
      </c>
      <c r="E9" s="61" t="s">
        <v>12</v>
      </c>
      <c r="F9" s="61" t="s">
        <v>13</v>
      </c>
    </row>
    <row r="10" spans="1:6">
      <c r="A10" s="69"/>
      <c r="B10" s="45" t="s">
        <v>14</v>
      </c>
      <c r="C10" s="11"/>
      <c r="D10" s="62">
        <f>E6*25</f>
        <v>0</v>
      </c>
      <c r="E10" s="62">
        <f>E6*40</f>
        <v>0</v>
      </c>
      <c r="F10" s="62">
        <f>E5*2</f>
        <v>0</v>
      </c>
    </row>
    <row r="11" spans="1:6">
      <c r="A11" s="69"/>
      <c r="B11" s="45" t="s">
        <v>15</v>
      </c>
      <c r="C11" s="11"/>
    </row>
    <row r="12" spans="1:6">
      <c r="A12" s="69"/>
      <c r="B12" s="45" t="s">
        <v>7</v>
      </c>
      <c r="C12" s="11"/>
    </row>
    <row r="13" spans="1:6">
      <c r="A13" s="70"/>
      <c r="B13" s="46" t="s">
        <v>16</v>
      </c>
      <c r="C13" s="11"/>
    </row>
    <row r="14" spans="1:6">
      <c r="A14" s="47" t="s">
        <v>17</v>
      </c>
      <c r="B14" s="48"/>
      <c r="C14" s="11"/>
    </row>
    <row r="15" spans="1:6">
      <c r="A15" s="47" t="s">
        <v>18</v>
      </c>
      <c r="B15" s="48" t="s">
        <v>19</v>
      </c>
      <c r="C15" s="11"/>
    </row>
    <row r="16" spans="1:6">
      <c r="A16" s="47" t="s">
        <v>20</v>
      </c>
      <c r="B16" s="48" t="s">
        <v>19</v>
      </c>
      <c r="C16" s="11"/>
    </row>
    <row r="17" spans="1:3">
      <c r="A17" s="47" t="s">
        <v>21</v>
      </c>
      <c r="B17" s="49">
        <v>0.7</v>
      </c>
      <c r="C17" s="11"/>
    </row>
    <row r="18" spans="1:3">
      <c r="A18" s="47" t="s">
        <v>22</v>
      </c>
      <c r="B18" s="48" t="s">
        <v>23</v>
      </c>
      <c r="C18" s="11"/>
    </row>
    <row r="19" spans="1:3">
      <c r="A19" s="11"/>
      <c r="B19" s="11"/>
      <c r="C19" s="11"/>
    </row>
    <row r="20" spans="1:3" ht="101.25" customHeight="1">
      <c r="A20" s="64" t="s">
        <v>24</v>
      </c>
      <c r="B20" s="65"/>
      <c r="C20" s="11"/>
    </row>
    <row r="21" spans="1:3">
      <c r="A21" s="11"/>
      <c r="B21" s="11"/>
      <c r="C21" s="11"/>
    </row>
    <row r="22" spans="1:3">
      <c r="A22" s="11"/>
      <c r="B22" s="11"/>
      <c r="C22" s="11"/>
    </row>
    <row r="23" spans="1:3">
      <c r="A23" s="11"/>
      <c r="B23" s="11"/>
      <c r="C23" s="11"/>
    </row>
    <row r="24" spans="1:3">
      <c r="A24" s="11"/>
      <c r="B24" s="11"/>
      <c r="C24" s="11"/>
    </row>
  </sheetData>
  <mergeCells count="5">
    <mergeCell ref="A20:B20"/>
    <mergeCell ref="A2:B2"/>
    <mergeCell ref="A3:B3"/>
    <mergeCell ref="A5:A13"/>
    <mergeCell ref="D8:F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8E873-9A0C-48E9-914E-F28B8671418C}">
  <dimension ref="A1:M30"/>
  <sheetViews>
    <sheetView tabSelected="1" topLeftCell="A8" workbookViewId="0">
      <selection activeCell="G9" sqref="G9"/>
    </sheetView>
  </sheetViews>
  <sheetFormatPr defaultColWidth="11.42578125" defaultRowHeight="15"/>
  <cols>
    <col min="1" max="1" width="23.28515625" bestFit="1" customWidth="1"/>
    <col min="2" max="2" width="17.85546875" customWidth="1"/>
    <col min="3" max="3" width="22.42578125" customWidth="1"/>
    <col min="5" max="5" width="31.7109375" customWidth="1"/>
    <col min="6" max="6" width="14.85546875" customWidth="1"/>
    <col min="7" max="7" width="18" customWidth="1"/>
    <col min="8" max="8" width="12.28515625" bestFit="1" customWidth="1"/>
    <col min="9" max="9" width="11.85546875" bestFit="1" customWidth="1"/>
    <col min="10" max="10" width="16.5703125" bestFit="1" customWidth="1"/>
  </cols>
  <sheetData>
    <row r="1" spans="1:5" ht="35.25" customHeight="1">
      <c r="A1" s="78" t="s">
        <v>25</v>
      </c>
      <c r="B1" s="79"/>
      <c r="C1" s="79"/>
      <c r="D1" s="79"/>
      <c r="E1" s="79"/>
    </row>
    <row r="3" spans="1:5" ht="15.75" thickBot="1">
      <c r="A3" s="57"/>
      <c r="B3" s="56"/>
      <c r="C3" s="56"/>
    </row>
    <row r="4" spans="1:5" ht="21">
      <c r="B4" s="74" t="s">
        <v>26</v>
      </c>
      <c r="C4" s="75"/>
      <c r="D4" s="76" t="s">
        <v>27</v>
      </c>
      <c r="E4" s="77"/>
    </row>
    <row r="5" spans="1:5" ht="15.75" thickBot="1">
      <c r="A5" s="3" t="s">
        <v>28</v>
      </c>
      <c r="B5" s="38">
        <v>3000</v>
      </c>
      <c r="C5" s="33" t="s">
        <v>29</v>
      </c>
      <c r="D5" s="1">
        <f>D6+D11</f>
        <v>0</v>
      </c>
      <c r="E5" s="2" t="s">
        <v>29</v>
      </c>
    </row>
    <row r="6" spans="1:5">
      <c r="A6" s="27" t="s">
        <v>30</v>
      </c>
      <c r="B6" s="37">
        <f>SUM(B7:B10)</f>
        <v>1200</v>
      </c>
      <c r="C6" s="34">
        <f>B6/B5</f>
        <v>0.4</v>
      </c>
      <c r="D6" s="37">
        <f>SUM(D7:D10)</f>
        <v>0</v>
      </c>
      <c r="E6" s="30" t="e">
        <f>D6/D5</f>
        <v>#DIV/0!</v>
      </c>
    </row>
    <row r="7" spans="1:5">
      <c r="A7" s="28" t="s">
        <v>31</v>
      </c>
      <c r="B7" s="39">
        <v>480</v>
      </c>
      <c r="C7" s="35">
        <f>B7/B6</f>
        <v>0.4</v>
      </c>
      <c r="D7" s="58">
        <v>0</v>
      </c>
      <c r="E7" s="31" t="e">
        <f>D7/D6</f>
        <v>#DIV/0!</v>
      </c>
    </row>
    <row r="8" spans="1:5">
      <c r="A8" s="28" t="s">
        <v>32</v>
      </c>
      <c r="B8" s="39">
        <v>360</v>
      </c>
      <c r="C8" s="35">
        <f>B8/B6</f>
        <v>0.3</v>
      </c>
      <c r="D8" s="58">
        <v>0</v>
      </c>
      <c r="E8" s="31" t="e">
        <f>D8/D6</f>
        <v>#DIV/0!</v>
      </c>
    </row>
    <row r="9" spans="1:5">
      <c r="A9" s="28" t="s">
        <v>33</v>
      </c>
      <c r="B9" s="39">
        <v>120</v>
      </c>
      <c r="C9" s="35">
        <f>B9/B6</f>
        <v>0.1</v>
      </c>
      <c r="D9" s="58">
        <v>0</v>
      </c>
      <c r="E9" s="31" t="e">
        <f>D9/D6</f>
        <v>#DIV/0!</v>
      </c>
    </row>
    <row r="10" spans="1:5" ht="15.75" thickBot="1">
      <c r="A10" s="29" t="s">
        <v>34</v>
      </c>
      <c r="B10" s="40">
        <v>240</v>
      </c>
      <c r="C10" s="36">
        <f>B10/B6</f>
        <v>0.2</v>
      </c>
      <c r="D10" s="59">
        <v>0</v>
      </c>
      <c r="E10" s="32" t="e">
        <f>D10/D6</f>
        <v>#DIV/0!</v>
      </c>
    </row>
    <row r="11" spans="1:5">
      <c r="A11" s="27" t="s">
        <v>35</v>
      </c>
      <c r="B11" s="37">
        <f>SUM(B12:B14)</f>
        <v>1800</v>
      </c>
      <c r="C11" s="34">
        <f>B11/B5</f>
        <v>0.6</v>
      </c>
      <c r="D11" s="37">
        <f>SUM(D12:D14)</f>
        <v>0</v>
      </c>
      <c r="E11" s="30" t="e">
        <f>D11/D5</f>
        <v>#DIV/0!</v>
      </c>
    </row>
    <row r="12" spans="1:5">
      <c r="A12" s="28" t="s">
        <v>36</v>
      </c>
      <c r="B12" s="39">
        <v>810</v>
      </c>
      <c r="C12" s="35">
        <f>B12/B11</f>
        <v>0.45</v>
      </c>
      <c r="D12" s="58">
        <v>0</v>
      </c>
      <c r="E12" s="31" t="e">
        <f>D12/D11</f>
        <v>#DIV/0!</v>
      </c>
    </row>
    <row r="13" spans="1:5">
      <c r="A13" s="28" t="s">
        <v>33</v>
      </c>
      <c r="B13" s="39">
        <v>180</v>
      </c>
      <c r="C13" s="35">
        <f>B13/B11</f>
        <v>0.1</v>
      </c>
      <c r="D13" s="58">
        <v>0</v>
      </c>
      <c r="E13" s="31" t="e">
        <f>D13/D11</f>
        <v>#DIV/0!</v>
      </c>
    </row>
    <row r="14" spans="1:5" ht="15.75" thickBot="1">
      <c r="A14" s="29" t="s">
        <v>37</v>
      </c>
      <c r="B14" s="40">
        <v>810</v>
      </c>
      <c r="C14" s="36">
        <f>B14/B11</f>
        <v>0.45</v>
      </c>
      <c r="D14" s="59">
        <v>0</v>
      </c>
      <c r="E14" s="32" t="e">
        <f>D14/D11</f>
        <v>#DIV/0!</v>
      </c>
    </row>
    <row r="15" spans="1:5" ht="15.75" thickBot="1">
      <c r="A15" s="11"/>
      <c r="B15" s="11"/>
      <c r="C15" s="11"/>
      <c r="D15" s="11"/>
      <c r="E15" s="11"/>
    </row>
    <row r="16" spans="1:5">
      <c r="A16" s="4"/>
      <c r="B16" s="72" t="s">
        <v>38</v>
      </c>
      <c r="C16" s="73"/>
      <c r="D16" s="72" t="s">
        <v>39</v>
      </c>
      <c r="E16" s="73"/>
    </row>
    <row r="17" spans="1:13" ht="15.75" thickBot="1">
      <c r="A17" s="5" t="s">
        <v>28</v>
      </c>
      <c r="B17" s="41">
        <v>0</v>
      </c>
      <c r="C17" s="17" t="s">
        <v>29</v>
      </c>
      <c r="D17" s="6" t="s">
        <v>40</v>
      </c>
      <c r="E17" s="12"/>
    </row>
    <row r="18" spans="1:13">
      <c r="A18" s="24" t="s">
        <v>30</v>
      </c>
      <c r="B18" s="20">
        <f>B17*C18</f>
        <v>0</v>
      </c>
      <c r="C18" s="42">
        <v>0.4</v>
      </c>
      <c r="D18" s="7">
        <f>B18-D6</f>
        <v>0</v>
      </c>
      <c r="E18" s="13"/>
    </row>
    <row r="19" spans="1:13">
      <c r="A19" s="25" t="s">
        <v>31</v>
      </c>
      <c r="B19" s="21">
        <f>B18*C19</f>
        <v>0</v>
      </c>
      <c r="C19" s="18">
        <v>0.4</v>
      </c>
      <c r="D19" s="8">
        <f>B19-D7</f>
        <v>0</v>
      </c>
      <c r="E19" s="14"/>
    </row>
    <row r="20" spans="1:13">
      <c r="A20" s="25" t="s">
        <v>32</v>
      </c>
      <c r="B20" s="21">
        <f>B18*C20</f>
        <v>0</v>
      </c>
      <c r="C20" s="18">
        <v>0.3</v>
      </c>
      <c r="D20" s="8">
        <f t="shared" ref="D20:D26" si="0">B20-D8</f>
        <v>0</v>
      </c>
      <c r="E20" s="15"/>
    </row>
    <row r="21" spans="1:13">
      <c r="A21" s="25" t="s">
        <v>33</v>
      </c>
      <c r="B21" s="21">
        <f>B18*C21</f>
        <v>0</v>
      </c>
      <c r="C21" s="18">
        <v>0.1</v>
      </c>
      <c r="D21" s="8">
        <f t="shared" si="0"/>
        <v>0</v>
      </c>
      <c r="E21" s="15"/>
    </row>
    <row r="22" spans="1:13" ht="15.75" thickBot="1">
      <c r="A22" s="26" t="s">
        <v>34</v>
      </c>
      <c r="B22" s="22">
        <f>B18*C22</f>
        <v>0</v>
      </c>
      <c r="C22" s="19">
        <v>0.2</v>
      </c>
      <c r="D22" s="9">
        <f t="shared" si="0"/>
        <v>0</v>
      </c>
      <c r="E22" s="12"/>
    </row>
    <row r="23" spans="1:13">
      <c r="A23" s="24" t="s">
        <v>35</v>
      </c>
      <c r="B23" s="23">
        <f>B17*C23</f>
        <v>0</v>
      </c>
      <c r="C23" s="43">
        <v>0.6</v>
      </c>
      <c r="D23" s="10">
        <f t="shared" si="0"/>
        <v>0</v>
      </c>
      <c r="E23" s="16"/>
    </row>
    <row r="24" spans="1:13">
      <c r="A24" s="25" t="s">
        <v>36</v>
      </c>
      <c r="B24" s="21">
        <f>B23*C24</f>
        <v>0</v>
      </c>
      <c r="C24" s="18">
        <v>0.45</v>
      </c>
      <c r="D24" s="8">
        <f t="shared" si="0"/>
        <v>0</v>
      </c>
      <c r="E24" s="15"/>
    </row>
    <row r="25" spans="1:13">
      <c r="A25" s="25" t="s">
        <v>33</v>
      </c>
      <c r="B25" s="21">
        <f>B23*C25</f>
        <v>0</v>
      </c>
      <c r="C25" s="18">
        <v>0.1</v>
      </c>
      <c r="D25" s="8">
        <f t="shared" si="0"/>
        <v>0</v>
      </c>
      <c r="E25" s="14"/>
    </row>
    <row r="26" spans="1:13" ht="15.75" thickBot="1">
      <c r="A26" s="26" t="s">
        <v>37</v>
      </c>
      <c r="B26" s="22">
        <f>B23*C26</f>
        <v>0</v>
      </c>
      <c r="C26" s="19">
        <v>0.45</v>
      </c>
      <c r="D26" s="9">
        <f t="shared" si="0"/>
        <v>0</v>
      </c>
      <c r="E26" s="12"/>
    </row>
    <row r="28" spans="1:13">
      <c r="M28" t="s">
        <v>41</v>
      </c>
    </row>
    <row r="30" spans="1:13" ht="34.5" customHeight="1"/>
  </sheetData>
  <mergeCells count="5">
    <mergeCell ref="B16:C16"/>
    <mergeCell ref="D16:E16"/>
    <mergeCell ref="B4:C4"/>
    <mergeCell ref="D4:E4"/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52B46-7D72-47C1-9FF3-6E9DBBEF9741}">
  <dimension ref="A1:E26"/>
  <sheetViews>
    <sheetView workbookViewId="0">
      <selection activeCell="D5" sqref="D5"/>
    </sheetView>
  </sheetViews>
  <sheetFormatPr defaultColWidth="11.42578125" defaultRowHeight="15"/>
  <cols>
    <col min="1" max="1" width="23.28515625" bestFit="1" customWidth="1"/>
    <col min="2" max="2" width="18.140625" customWidth="1"/>
    <col min="3" max="3" width="19.28515625" bestFit="1" customWidth="1"/>
    <col min="5" max="5" width="31.7109375" customWidth="1"/>
    <col min="6" max="6" width="14.85546875" customWidth="1"/>
  </cols>
  <sheetData>
    <row r="1" spans="1:5" ht="41.25" customHeight="1">
      <c r="A1" s="78" t="s">
        <v>42</v>
      </c>
      <c r="B1" s="79"/>
      <c r="C1" s="79"/>
      <c r="D1" s="79"/>
      <c r="E1" s="79"/>
    </row>
    <row r="3" spans="1:5" ht="15.75" thickBot="1"/>
    <row r="4" spans="1:5" ht="21">
      <c r="B4" s="74" t="s">
        <v>43</v>
      </c>
      <c r="C4" s="75"/>
      <c r="D4" s="76" t="s">
        <v>27</v>
      </c>
      <c r="E4" s="77"/>
    </row>
    <row r="5" spans="1:5" ht="15.75" thickBot="1">
      <c r="A5" s="3" t="s">
        <v>28</v>
      </c>
      <c r="B5" s="38" t="s">
        <v>44</v>
      </c>
      <c r="C5" s="33" t="s">
        <v>29</v>
      </c>
      <c r="D5" s="1">
        <f>D6+D11</f>
        <v>0</v>
      </c>
      <c r="E5" s="2" t="s">
        <v>29</v>
      </c>
    </row>
    <row r="6" spans="1:5">
      <c r="A6" s="27" t="s">
        <v>30</v>
      </c>
      <c r="B6" s="50" t="s">
        <v>45</v>
      </c>
      <c r="C6" s="34">
        <v>0.4</v>
      </c>
      <c r="D6" s="37">
        <f>SUM(D7:D10)</f>
        <v>0</v>
      </c>
      <c r="E6" s="30" t="e">
        <f>D6/D5</f>
        <v>#DIV/0!</v>
      </c>
    </row>
    <row r="7" spans="1:5">
      <c r="A7" s="28" t="s">
        <v>31</v>
      </c>
      <c r="B7" s="51" t="s">
        <v>46</v>
      </c>
      <c r="C7" s="35">
        <v>0.4</v>
      </c>
      <c r="D7" s="58">
        <v>0</v>
      </c>
      <c r="E7" s="31" t="e">
        <f>D7/D6</f>
        <v>#DIV/0!</v>
      </c>
    </row>
    <row r="8" spans="1:5">
      <c r="A8" s="28" t="s">
        <v>32</v>
      </c>
      <c r="B8" s="51" t="s">
        <v>47</v>
      </c>
      <c r="C8" s="35">
        <v>0.3</v>
      </c>
      <c r="D8" s="58">
        <v>0</v>
      </c>
      <c r="E8" s="31" t="e">
        <f>D8/D6</f>
        <v>#DIV/0!</v>
      </c>
    </row>
    <row r="9" spans="1:5">
      <c r="A9" s="28" t="s">
        <v>33</v>
      </c>
      <c r="B9" s="51" t="s">
        <v>48</v>
      </c>
      <c r="C9" s="35">
        <v>0.1</v>
      </c>
      <c r="D9" s="58">
        <v>0</v>
      </c>
      <c r="E9" s="31" t="e">
        <f>D9/D6</f>
        <v>#DIV/0!</v>
      </c>
    </row>
    <row r="10" spans="1:5" ht="15.75" thickBot="1">
      <c r="A10" s="29" t="s">
        <v>34</v>
      </c>
      <c r="B10" s="52" t="s">
        <v>49</v>
      </c>
      <c r="C10" s="36">
        <v>0.2</v>
      </c>
      <c r="D10" s="59">
        <v>0</v>
      </c>
      <c r="E10" s="32" t="e">
        <f>D10/D6</f>
        <v>#DIV/0!</v>
      </c>
    </row>
    <row r="11" spans="1:5">
      <c r="A11" s="27" t="s">
        <v>35</v>
      </c>
      <c r="B11" s="50" t="s">
        <v>50</v>
      </c>
      <c r="C11" s="34">
        <v>0.6</v>
      </c>
      <c r="D11" s="37">
        <f>SUM(D12:D14)</f>
        <v>0</v>
      </c>
      <c r="E11" s="30" t="e">
        <f>D11/D5</f>
        <v>#DIV/0!</v>
      </c>
    </row>
    <row r="12" spans="1:5">
      <c r="A12" s="28" t="s">
        <v>36</v>
      </c>
      <c r="B12" s="51" t="s">
        <v>51</v>
      </c>
      <c r="C12" s="35">
        <v>0.45</v>
      </c>
      <c r="D12" s="58">
        <v>0</v>
      </c>
      <c r="E12" s="31" t="e">
        <f>D12/D11</f>
        <v>#DIV/0!</v>
      </c>
    </row>
    <row r="13" spans="1:5">
      <c r="A13" s="28" t="s">
        <v>33</v>
      </c>
      <c r="B13" s="51" t="s">
        <v>52</v>
      </c>
      <c r="C13" s="35">
        <v>0.1</v>
      </c>
      <c r="D13" s="58">
        <v>0</v>
      </c>
      <c r="E13" s="31" t="e">
        <f>D13/D11</f>
        <v>#DIV/0!</v>
      </c>
    </row>
    <row r="14" spans="1:5" ht="15.75" thickBot="1">
      <c r="A14" s="29" t="s">
        <v>37</v>
      </c>
      <c r="B14" s="52" t="s">
        <v>51</v>
      </c>
      <c r="C14" s="36">
        <v>0.45</v>
      </c>
      <c r="D14" s="59">
        <v>0</v>
      </c>
      <c r="E14" s="32" t="e">
        <f>D14/D11</f>
        <v>#DIV/0!</v>
      </c>
    </row>
    <row r="15" spans="1:5" ht="15.75" thickBot="1">
      <c r="A15" s="11"/>
      <c r="B15" s="11"/>
      <c r="C15" s="11"/>
      <c r="D15" s="11"/>
      <c r="E15" s="11"/>
    </row>
    <row r="16" spans="1:5">
      <c r="A16" s="4"/>
      <c r="B16" s="72" t="s">
        <v>38</v>
      </c>
      <c r="C16" s="73"/>
      <c r="D16" s="72" t="s">
        <v>39</v>
      </c>
      <c r="E16" s="73"/>
    </row>
    <row r="17" spans="1:5" ht="15.75" thickBot="1">
      <c r="A17" s="5" t="s">
        <v>28</v>
      </c>
      <c r="B17" s="41">
        <v>0</v>
      </c>
      <c r="C17" s="17" t="s">
        <v>29</v>
      </c>
      <c r="D17" s="6" t="s">
        <v>40</v>
      </c>
      <c r="E17" s="12"/>
    </row>
    <row r="18" spans="1:5">
      <c r="A18" s="24" t="s">
        <v>30</v>
      </c>
      <c r="B18" s="20">
        <f>B17*C18</f>
        <v>0</v>
      </c>
      <c r="C18" s="42">
        <v>0.4</v>
      </c>
      <c r="D18" s="7">
        <f t="shared" ref="D18:D26" si="0">B18-D6</f>
        <v>0</v>
      </c>
      <c r="E18" s="13"/>
    </row>
    <row r="19" spans="1:5">
      <c r="A19" s="25" t="s">
        <v>31</v>
      </c>
      <c r="B19" s="21">
        <f>B18*C19</f>
        <v>0</v>
      </c>
      <c r="C19" s="18">
        <v>0.4</v>
      </c>
      <c r="D19" s="8">
        <f>B19-D7</f>
        <v>0</v>
      </c>
      <c r="E19" s="14"/>
    </row>
    <row r="20" spans="1:5">
      <c r="A20" s="25" t="s">
        <v>32</v>
      </c>
      <c r="B20" s="21">
        <f>B18*C20</f>
        <v>0</v>
      </c>
      <c r="C20" s="18">
        <v>0.3</v>
      </c>
      <c r="D20" s="8">
        <f t="shared" si="0"/>
        <v>0</v>
      </c>
      <c r="E20" s="15"/>
    </row>
    <row r="21" spans="1:5">
      <c r="A21" s="25" t="s">
        <v>33</v>
      </c>
      <c r="B21" s="21">
        <f>B18*C21</f>
        <v>0</v>
      </c>
      <c r="C21" s="18">
        <v>0.1</v>
      </c>
      <c r="D21" s="8">
        <f t="shared" si="0"/>
        <v>0</v>
      </c>
      <c r="E21" s="15"/>
    </row>
    <row r="22" spans="1:5" ht="15.75" thickBot="1">
      <c r="A22" s="26" t="s">
        <v>34</v>
      </c>
      <c r="B22" s="22">
        <f>B18*C22</f>
        <v>0</v>
      </c>
      <c r="C22" s="19">
        <v>0.2</v>
      </c>
      <c r="D22" s="9">
        <f t="shared" si="0"/>
        <v>0</v>
      </c>
      <c r="E22" s="12"/>
    </row>
    <row r="23" spans="1:5">
      <c r="A23" s="24" t="s">
        <v>35</v>
      </c>
      <c r="B23" s="23">
        <f>B17*C23</f>
        <v>0</v>
      </c>
      <c r="C23" s="43">
        <v>0.6</v>
      </c>
      <c r="D23" s="10">
        <f t="shared" si="0"/>
        <v>0</v>
      </c>
      <c r="E23" s="16"/>
    </row>
    <row r="24" spans="1:5">
      <c r="A24" s="25" t="s">
        <v>36</v>
      </c>
      <c r="B24" s="21">
        <f>B23*C24</f>
        <v>0</v>
      </c>
      <c r="C24" s="18">
        <v>0.45</v>
      </c>
      <c r="D24" s="8">
        <f t="shared" si="0"/>
        <v>0</v>
      </c>
      <c r="E24" s="15"/>
    </row>
    <row r="25" spans="1:5">
      <c r="A25" s="25" t="s">
        <v>33</v>
      </c>
      <c r="B25" s="21">
        <f>B23*C25</f>
        <v>0</v>
      </c>
      <c r="C25" s="18">
        <v>0.1</v>
      </c>
      <c r="D25" s="8">
        <f t="shared" si="0"/>
        <v>0</v>
      </c>
      <c r="E25" s="14"/>
    </row>
    <row r="26" spans="1:5" ht="15.75" thickBot="1">
      <c r="A26" s="26" t="s">
        <v>37</v>
      </c>
      <c r="B26" s="22">
        <f>B23*C26</f>
        <v>0</v>
      </c>
      <c r="C26" s="19">
        <v>0.45</v>
      </c>
      <c r="D26" s="9">
        <f t="shared" si="0"/>
        <v>0</v>
      </c>
      <c r="E26" s="12"/>
    </row>
  </sheetData>
  <mergeCells count="5">
    <mergeCell ref="A1:E1"/>
    <mergeCell ref="B4:C4"/>
    <mergeCell ref="D4:E4"/>
    <mergeCell ref="B16:C16"/>
    <mergeCell ref="D16:E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52C44-490A-4BA5-BECE-A33E8FE3EEA1}">
  <dimension ref="A1:E30"/>
  <sheetViews>
    <sheetView topLeftCell="A38" workbookViewId="0">
      <selection activeCell="G12" sqref="G12"/>
    </sheetView>
  </sheetViews>
  <sheetFormatPr defaultColWidth="11.42578125" defaultRowHeight="15"/>
  <cols>
    <col min="1" max="1" width="23.28515625" bestFit="1" customWidth="1"/>
    <col min="2" max="2" width="18.140625" customWidth="1"/>
    <col min="3" max="3" width="19.28515625" bestFit="1" customWidth="1"/>
    <col min="5" max="5" width="31.7109375" customWidth="1"/>
    <col min="6" max="6" width="14.85546875" customWidth="1"/>
  </cols>
  <sheetData>
    <row r="1" spans="1:5" ht="41.25" customHeight="1">
      <c r="A1" s="78" t="s">
        <v>42</v>
      </c>
      <c r="B1" s="79"/>
      <c r="C1" s="79"/>
      <c r="D1" s="79"/>
      <c r="E1" s="79"/>
    </row>
    <row r="3" spans="1:5" ht="15.75" thickBot="1"/>
    <row r="4" spans="1:5" ht="21">
      <c r="B4" s="74" t="s">
        <v>53</v>
      </c>
      <c r="C4" s="75"/>
      <c r="D4" s="76" t="s">
        <v>27</v>
      </c>
      <c r="E4" s="77"/>
    </row>
    <row r="5" spans="1:5" ht="15.75" thickBot="1">
      <c r="A5" s="3" t="s">
        <v>28</v>
      </c>
      <c r="B5" s="38" t="s">
        <v>54</v>
      </c>
      <c r="C5" s="33" t="s">
        <v>29</v>
      </c>
      <c r="D5" s="1">
        <f>D6+D11</f>
        <v>0</v>
      </c>
      <c r="E5" s="2" t="s">
        <v>29</v>
      </c>
    </row>
    <row r="6" spans="1:5">
      <c r="A6" s="27" t="s">
        <v>30</v>
      </c>
      <c r="B6" s="50" t="s">
        <v>55</v>
      </c>
      <c r="C6" s="34">
        <v>0.4</v>
      </c>
      <c r="D6" s="37">
        <f>SUM(D7:D10)</f>
        <v>0</v>
      </c>
      <c r="E6" s="30" t="e">
        <f>D6/D5</f>
        <v>#DIV/0!</v>
      </c>
    </row>
    <row r="7" spans="1:5">
      <c r="A7" s="28" t="s">
        <v>31</v>
      </c>
      <c r="B7" s="53" t="s">
        <v>55</v>
      </c>
      <c r="C7" s="35">
        <v>0.4</v>
      </c>
      <c r="D7" s="58">
        <v>0</v>
      </c>
      <c r="E7" s="31" t="e">
        <f>D7/D6</f>
        <v>#DIV/0!</v>
      </c>
    </row>
    <row r="8" spans="1:5">
      <c r="A8" s="28" t="s">
        <v>32</v>
      </c>
      <c r="B8" s="53" t="s">
        <v>56</v>
      </c>
      <c r="C8" s="35">
        <v>0.3</v>
      </c>
      <c r="D8" s="58">
        <v>0</v>
      </c>
      <c r="E8" s="31" t="e">
        <f>D8/D6</f>
        <v>#DIV/0!</v>
      </c>
    </row>
    <row r="9" spans="1:5">
      <c r="A9" s="28" t="s">
        <v>33</v>
      </c>
      <c r="B9" s="53" t="s">
        <v>57</v>
      </c>
      <c r="C9" s="35">
        <v>0.1</v>
      </c>
      <c r="D9" s="58">
        <v>0</v>
      </c>
      <c r="E9" s="31" t="e">
        <f>D9/D6</f>
        <v>#DIV/0!</v>
      </c>
    </row>
    <row r="10" spans="1:5" ht="15.75" thickBot="1">
      <c r="A10" s="29" t="s">
        <v>34</v>
      </c>
      <c r="B10" s="54" t="s">
        <v>58</v>
      </c>
      <c r="C10" s="36">
        <v>0.2</v>
      </c>
      <c r="D10" s="59">
        <v>0</v>
      </c>
      <c r="E10" s="32" t="e">
        <f>D10/D6</f>
        <v>#DIV/0!</v>
      </c>
    </row>
    <row r="11" spans="1:5">
      <c r="A11" s="27" t="s">
        <v>35</v>
      </c>
      <c r="B11" s="55" t="s">
        <v>59</v>
      </c>
      <c r="C11" s="34">
        <v>0.6</v>
      </c>
      <c r="D11" s="37">
        <f>SUM(D12:D14)</f>
        <v>0</v>
      </c>
      <c r="E11" s="30" t="e">
        <f>D11/D5</f>
        <v>#DIV/0!</v>
      </c>
    </row>
    <row r="12" spans="1:5">
      <c r="A12" s="28" t="s">
        <v>36</v>
      </c>
      <c r="B12" s="53" t="s">
        <v>60</v>
      </c>
      <c r="C12" s="35">
        <v>0.45</v>
      </c>
      <c r="D12" s="58">
        <v>0</v>
      </c>
      <c r="E12" s="31" t="e">
        <f>D12/D11</f>
        <v>#DIV/0!</v>
      </c>
    </row>
    <row r="13" spans="1:5">
      <c r="A13" s="28" t="s">
        <v>33</v>
      </c>
      <c r="B13" s="53" t="s">
        <v>61</v>
      </c>
      <c r="C13" s="35">
        <v>0.1</v>
      </c>
      <c r="D13" s="58">
        <v>0</v>
      </c>
      <c r="E13" s="31" t="e">
        <f>D13/D11</f>
        <v>#DIV/0!</v>
      </c>
    </row>
    <row r="14" spans="1:5" ht="15.75" thickBot="1">
      <c r="A14" s="29" t="s">
        <v>37</v>
      </c>
      <c r="B14" s="54" t="s">
        <v>60</v>
      </c>
      <c r="C14" s="36">
        <v>0.45</v>
      </c>
      <c r="D14" s="59">
        <v>0</v>
      </c>
      <c r="E14" s="32" t="e">
        <f>D14/D11</f>
        <v>#DIV/0!</v>
      </c>
    </row>
    <row r="15" spans="1:5" ht="15.75" thickBot="1">
      <c r="A15" s="11"/>
      <c r="B15" s="11"/>
      <c r="C15" s="11"/>
      <c r="D15" s="11"/>
      <c r="E15" s="11"/>
    </row>
    <row r="16" spans="1:5">
      <c r="A16" s="4"/>
      <c r="B16" s="72" t="s">
        <v>38</v>
      </c>
      <c r="C16" s="73"/>
      <c r="D16" s="72" t="s">
        <v>39</v>
      </c>
      <c r="E16" s="73"/>
    </row>
    <row r="17" spans="1:5" ht="15.75" thickBot="1">
      <c r="A17" s="5" t="s">
        <v>28</v>
      </c>
      <c r="B17" s="41">
        <v>0</v>
      </c>
      <c r="C17" s="17" t="s">
        <v>29</v>
      </c>
      <c r="D17" s="6" t="s">
        <v>40</v>
      </c>
      <c r="E17" s="12"/>
    </row>
    <row r="18" spans="1:5">
      <c r="A18" s="24" t="s">
        <v>30</v>
      </c>
      <c r="B18" s="20">
        <f>B17*C18</f>
        <v>0</v>
      </c>
      <c r="C18" s="42">
        <v>0.4</v>
      </c>
      <c r="D18" s="7">
        <f t="shared" ref="D18:D26" si="0">B18-D6</f>
        <v>0</v>
      </c>
      <c r="E18" s="13"/>
    </row>
    <row r="19" spans="1:5">
      <c r="A19" s="25" t="s">
        <v>31</v>
      </c>
      <c r="B19" s="21">
        <f>B18*C19</f>
        <v>0</v>
      </c>
      <c r="C19" s="18">
        <v>0.4</v>
      </c>
      <c r="D19" s="8">
        <f>B19-D7</f>
        <v>0</v>
      </c>
      <c r="E19" s="14"/>
    </row>
    <row r="20" spans="1:5">
      <c r="A20" s="25" t="s">
        <v>32</v>
      </c>
      <c r="B20" s="21">
        <f>B18*C20</f>
        <v>0</v>
      </c>
      <c r="C20" s="18">
        <v>0.3</v>
      </c>
      <c r="D20" s="8">
        <f t="shared" si="0"/>
        <v>0</v>
      </c>
      <c r="E20" s="15"/>
    </row>
    <row r="21" spans="1:5">
      <c r="A21" s="25" t="s">
        <v>33</v>
      </c>
      <c r="B21" s="21">
        <f>B18*C21</f>
        <v>0</v>
      </c>
      <c r="C21" s="18">
        <v>0.1</v>
      </c>
      <c r="D21" s="8">
        <f t="shared" si="0"/>
        <v>0</v>
      </c>
      <c r="E21" s="15"/>
    </row>
    <row r="22" spans="1:5" ht="15.75" thickBot="1">
      <c r="A22" s="26" t="s">
        <v>34</v>
      </c>
      <c r="B22" s="22">
        <f>B18*C22</f>
        <v>0</v>
      </c>
      <c r="C22" s="19">
        <v>0.2</v>
      </c>
      <c r="D22" s="9">
        <f t="shared" si="0"/>
        <v>0</v>
      </c>
      <c r="E22" s="12"/>
    </row>
    <row r="23" spans="1:5">
      <c r="A23" s="24" t="s">
        <v>35</v>
      </c>
      <c r="B23" s="23">
        <f>B17*C23</f>
        <v>0</v>
      </c>
      <c r="C23" s="43">
        <v>0.6</v>
      </c>
      <c r="D23" s="10">
        <f t="shared" si="0"/>
        <v>0</v>
      </c>
      <c r="E23" s="16"/>
    </row>
    <row r="24" spans="1:5">
      <c r="A24" s="25" t="s">
        <v>36</v>
      </c>
      <c r="B24" s="21">
        <f>B23*C24</f>
        <v>0</v>
      </c>
      <c r="C24" s="18">
        <v>0.45</v>
      </c>
      <c r="D24" s="8">
        <f t="shared" si="0"/>
        <v>0</v>
      </c>
      <c r="E24" s="15"/>
    </row>
    <row r="25" spans="1:5">
      <c r="A25" s="25" t="s">
        <v>33</v>
      </c>
      <c r="B25" s="21">
        <f>B23*C25</f>
        <v>0</v>
      </c>
      <c r="C25" s="18">
        <v>0.1</v>
      </c>
      <c r="D25" s="8">
        <f t="shared" si="0"/>
        <v>0</v>
      </c>
      <c r="E25" s="14"/>
    </row>
    <row r="26" spans="1:5" ht="15.75" thickBot="1">
      <c r="A26" s="26" t="s">
        <v>37</v>
      </c>
      <c r="B26" s="22">
        <f>B23*C26</f>
        <v>0</v>
      </c>
      <c r="C26" s="19">
        <v>0.45</v>
      </c>
      <c r="D26" s="9">
        <f t="shared" si="0"/>
        <v>0</v>
      </c>
      <c r="E26" s="12"/>
    </row>
    <row r="30" spans="1:5" ht="43.5" customHeight="1">
      <c r="A30" s="78" t="s">
        <v>42</v>
      </c>
      <c r="B30" s="79"/>
      <c r="C30" s="79"/>
      <c r="D30" s="79"/>
      <c r="E30" s="79"/>
    </row>
  </sheetData>
  <mergeCells count="6">
    <mergeCell ref="A30:E30"/>
    <mergeCell ref="A1:E1"/>
    <mergeCell ref="B4:C4"/>
    <mergeCell ref="D4:E4"/>
    <mergeCell ref="B16:C16"/>
    <mergeCell ref="D16:E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84D83-894B-4B06-9F0A-13A0488CC33A}">
  <dimension ref="A1:E30"/>
  <sheetViews>
    <sheetView topLeftCell="A12" workbookViewId="0">
      <selection activeCell="G21" sqref="G21"/>
    </sheetView>
  </sheetViews>
  <sheetFormatPr defaultColWidth="11.42578125" defaultRowHeight="15"/>
  <cols>
    <col min="1" max="1" width="23.28515625" bestFit="1" customWidth="1"/>
    <col min="2" max="2" width="18.140625" customWidth="1"/>
    <col min="3" max="3" width="19.28515625" bestFit="1" customWidth="1"/>
    <col min="5" max="5" width="31.7109375" customWidth="1"/>
    <col min="6" max="6" width="14.85546875" customWidth="1"/>
  </cols>
  <sheetData>
    <row r="1" spans="1:5" ht="35.25" customHeight="1">
      <c r="A1" s="78" t="s">
        <v>42</v>
      </c>
      <c r="B1" s="79"/>
      <c r="C1" s="79"/>
      <c r="D1" s="79"/>
      <c r="E1" s="79"/>
    </row>
    <row r="3" spans="1:5" ht="15.75" thickBot="1"/>
    <row r="4" spans="1:5" ht="21">
      <c r="B4" s="74" t="s">
        <v>62</v>
      </c>
      <c r="C4" s="75"/>
      <c r="D4" s="76" t="s">
        <v>27</v>
      </c>
      <c r="E4" s="77"/>
    </row>
    <row r="5" spans="1:5" ht="15.75" thickBot="1">
      <c r="A5" s="3" t="s">
        <v>28</v>
      </c>
      <c r="B5" s="38" t="s">
        <v>63</v>
      </c>
      <c r="C5" s="33" t="s">
        <v>29</v>
      </c>
      <c r="D5" s="1">
        <f>D6+D11</f>
        <v>0</v>
      </c>
      <c r="E5" s="2" t="s">
        <v>29</v>
      </c>
    </row>
    <row r="6" spans="1:5">
      <c r="A6" s="27" t="s">
        <v>30</v>
      </c>
      <c r="B6" s="50" t="s">
        <v>64</v>
      </c>
      <c r="C6" s="34">
        <v>0.4</v>
      </c>
      <c r="D6" s="37">
        <f>SUM(D7:D10)</f>
        <v>0</v>
      </c>
      <c r="E6" s="30" t="e">
        <f>D6/D5</f>
        <v>#DIV/0!</v>
      </c>
    </row>
    <row r="7" spans="1:5">
      <c r="A7" s="28" t="s">
        <v>31</v>
      </c>
      <c r="B7" s="51" t="s">
        <v>65</v>
      </c>
      <c r="C7" s="35">
        <v>0.4</v>
      </c>
      <c r="D7" s="58">
        <v>0</v>
      </c>
      <c r="E7" s="31" t="e">
        <f>D7/D6</f>
        <v>#DIV/0!</v>
      </c>
    </row>
    <row r="8" spans="1:5">
      <c r="A8" s="28" t="s">
        <v>32</v>
      </c>
      <c r="B8" s="51" t="s">
        <v>66</v>
      </c>
      <c r="C8" s="35">
        <v>0.3</v>
      </c>
      <c r="D8" s="58">
        <v>0</v>
      </c>
      <c r="E8" s="31" t="e">
        <f>D8/D6</f>
        <v>#DIV/0!</v>
      </c>
    </row>
    <row r="9" spans="1:5">
      <c r="A9" s="28" t="s">
        <v>33</v>
      </c>
      <c r="B9" s="51" t="s">
        <v>67</v>
      </c>
      <c r="C9" s="35">
        <v>0.1</v>
      </c>
      <c r="D9" s="58">
        <v>0</v>
      </c>
      <c r="E9" s="31" t="e">
        <f>D9/D6</f>
        <v>#DIV/0!</v>
      </c>
    </row>
    <row r="10" spans="1:5" ht="15.75" thickBot="1">
      <c r="A10" s="29" t="s">
        <v>34</v>
      </c>
      <c r="B10" s="52" t="s">
        <v>68</v>
      </c>
      <c r="C10" s="36">
        <v>0.2</v>
      </c>
      <c r="D10" s="59">
        <v>0</v>
      </c>
      <c r="E10" s="32" t="e">
        <f>D10/D6</f>
        <v>#DIV/0!</v>
      </c>
    </row>
    <row r="11" spans="1:5">
      <c r="A11" s="27" t="s">
        <v>35</v>
      </c>
      <c r="B11" s="50" t="s">
        <v>69</v>
      </c>
      <c r="C11" s="34">
        <v>0.6</v>
      </c>
      <c r="D11" s="37">
        <f>SUM(D12:D14)</f>
        <v>0</v>
      </c>
      <c r="E11" s="30" t="e">
        <f>D11/D5</f>
        <v>#DIV/0!</v>
      </c>
    </row>
    <row r="12" spans="1:5">
      <c r="A12" s="28" t="s">
        <v>36</v>
      </c>
      <c r="B12" s="51" t="s">
        <v>70</v>
      </c>
      <c r="C12" s="35">
        <v>0.45</v>
      </c>
      <c r="D12" s="58">
        <v>0</v>
      </c>
      <c r="E12" s="31" t="e">
        <f>D12/D11</f>
        <v>#DIV/0!</v>
      </c>
    </row>
    <row r="13" spans="1:5">
      <c r="A13" s="28" t="s">
        <v>33</v>
      </c>
      <c r="B13" s="51" t="s">
        <v>69</v>
      </c>
      <c r="C13" s="35">
        <v>0.1</v>
      </c>
      <c r="D13" s="58">
        <v>0</v>
      </c>
      <c r="E13" s="31" t="e">
        <f>D13/D11</f>
        <v>#DIV/0!</v>
      </c>
    </row>
    <row r="14" spans="1:5" ht="15.75" thickBot="1">
      <c r="A14" s="29" t="s">
        <v>37</v>
      </c>
      <c r="B14" s="52" t="s">
        <v>70</v>
      </c>
      <c r="C14" s="36">
        <v>0.45</v>
      </c>
      <c r="D14" s="59">
        <v>0</v>
      </c>
      <c r="E14" s="32" t="e">
        <f>D14/D11</f>
        <v>#DIV/0!</v>
      </c>
    </row>
    <row r="15" spans="1:5" ht="15.75" thickBot="1">
      <c r="A15" s="11"/>
      <c r="B15" s="11"/>
      <c r="C15" s="11"/>
      <c r="D15" s="11"/>
      <c r="E15" s="11"/>
    </row>
    <row r="16" spans="1:5">
      <c r="A16" s="4"/>
      <c r="B16" s="72" t="s">
        <v>38</v>
      </c>
      <c r="C16" s="73"/>
      <c r="D16" s="72" t="s">
        <v>39</v>
      </c>
      <c r="E16" s="73"/>
    </row>
    <row r="17" spans="1:5" ht="15.75" thickBot="1">
      <c r="A17" s="5" t="s">
        <v>28</v>
      </c>
      <c r="B17" s="41">
        <v>0</v>
      </c>
      <c r="C17" s="17" t="s">
        <v>29</v>
      </c>
      <c r="D17" s="6" t="s">
        <v>40</v>
      </c>
      <c r="E17" s="12"/>
    </row>
    <row r="18" spans="1:5">
      <c r="A18" s="24" t="s">
        <v>30</v>
      </c>
      <c r="B18" s="20">
        <f>B17*C18</f>
        <v>0</v>
      </c>
      <c r="C18" s="42">
        <v>0.4</v>
      </c>
      <c r="D18" s="7">
        <f>B18-D6</f>
        <v>0</v>
      </c>
      <c r="E18" s="13"/>
    </row>
    <row r="19" spans="1:5">
      <c r="A19" s="25" t="s">
        <v>31</v>
      </c>
      <c r="B19" s="21">
        <f>B18*C19</f>
        <v>0</v>
      </c>
      <c r="C19" s="18">
        <v>0.4</v>
      </c>
      <c r="D19" s="8">
        <f>B19-D7</f>
        <v>0</v>
      </c>
      <c r="E19" s="14"/>
    </row>
    <row r="20" spans="1:5">
      <c r="A20" s="25" t="s">
        <v>32</v>
      </c>
      <c r="B20" s="21">
        <f>B18*C20</f>
        <v>0</v>
      </c>
      <c r="C20" s="18">
        <v>0.3</v>
      </c>
      <c r="D20" s="8">
        <f t="shared" ref="D18:D26" si="0">B20-D8</f>
        <v>0</v>
      </c>
      <c r="E20" s="15"/>
    </row>
    <row r="21" spans="1:5">
      <c r="A21" s="25" t="s">
        <v>33</v>
      </c>
      <c r="B21" s="21">
        <f>B18*C21</f>
        <v>0</v>
      </c>
      <c r="C21" s="18">
        <v>0.1</v>
      </c>
      <c r="D21" s="8">
        <f t="shared" si="0"/>
        <v>0</v>
      </c>
      <c r="E21" s="15"/>
    </row>
    <row r="22" spans="1:5" ht="15.75" thickBot="1">
      <c r="A22" s="26" t="s">
        <v>34</v>
      </c>
      <c r="B22" s="22">
        <f>B18*C22</f>
        <v>0</v>
      </c>
      <c r="C22" s="19">
        <v>0.2</v>
      </c>
      <c r="D22" s="9">
        <f t="shared" si="0"/>
        <v>0</v>
      </c>
      <c r="E22" s="12"/>
    </row>
    <row r="23" spans="1:5">
      <c r="A23" s="24" t="s">
        <v>35</v>
      </c>
      <c r="B23" s="23">
        <f>B17*C23</f>
        <v>0</v>
      </c>
      <c r="C23" s="43">
        <v>0.6</v>
      </c>
      <c r="D23" s="10">
        <f t="shared" si="0"/>
        <v>0</v>
      </c>
      <c r="E23" s="16"/>
    </row>
    <row r="24" spans="1:5">
      <c r="A24" s="25" t="s">
        <v>36</v>
      </c>
      <c r="B24" s="21">
        <f>B23*C24</f>
        <v>0</v>
      </c>
      <c r="C24" s="18">
        <v>0.45</v>
      </c>
      <c r="D24" s="8">
        <f t="shared" si="0"/>
        <v>0</v>
      </c>
      <c r="E24" s="15"/>
    </row>
    <row r="25" spans="1:5">
      <c r="A25" s="25" t="s">
        <v>33</v>
      </c>
      <c r="B25" s="21">
        <f>B23*C25</f>
        <v>0</v>
      </c>
      <c r="C25" s="18">
        <v>0.1</v>
      </c>
      <c r="D25" s="8">
        <f t="shared" si="0"/>
        <v>0</v>
      </c>
      <c r="E25" s="14"/>
    </row>
    <row r="26" spans="1:5" ht="15.75" thickBot="1">
      <c r="A26" s="26" t="s">
        <v>37</v>
      </c>
      <c r="B26" s="22">
        <f>B23*C26</f>
        <v>0</v>
      </c>
      <c r="C26" s="19">
        <v>0.45</v>
      </c>
      <c r="D26" s="9">
        <f t="shared" si="0"/>
        <v>0</v>
      </c>
      <c r="E26" s="12"/>
    </row>
    <row r="30" spans="1:5" ht="43.5" customHeight="1">
      <c r="A30" s="78" t="s">
        <v>42</v>
      </c>
      <c r="B30" s="79"/>
      <c r="C30" s="79"/>
      <c r="D30" s="79"/>
      <c r="E30" s="79"/>
    </row>
  </sheetData>
  <mergeCells count="6">
    <mergeCell ref="A30:E30"/>
    <mergeCell ref="A1:E1"/>
    <mergeCell ref="B4:C4"/>
    <mergeCell ref="D4:E4"/>
    <mergeCell ref="B16:C16"/>
    <mergeCell ref="D16:E1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eb6b4c-cf17-4734-8610-a503517dabd9">
      <Terms xmlns="http://schemas.microsoft.com/office/infopath/2007/PartnerControls"/>
    </lcf76f155ced4ddcb4097134ff3c332f>
    <TaxCatchAll xmlns="3c6f40f9-1913-4944-98c8-8ec4018409f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BEDF2BAAECE74DA05E8311AF337D18" ma:contentTypeVersion="11" ma:contentTypeDescription="Crée un document." ma:contentTypeScope="" ma:versionID="af645e58d4d76c5548b2afc6a298cb5e">
  <xsd:schema xmlns:xsd="http://www.w3.org/2001/XMLSchema" xmlns:xs="http://www.w3.org/2001/XMLSchema" xmlns:p="http://schemas.microsoft.com/office/2006/metadata/properties" xmlns:ns2="87eb6b4c-cf17-4734-8610-a503517dabd9" xmlns:ns3="3c6f40f9-1913-4944-98c8-8ec4018409fa" targetNamespace="http://schemas.microsoft.com/office/2006/metadata/properties" ma:root="true" ma:fieldsID="c8c835ea0d0bcfda11a7899da7862e6c" ns2:_="" ns3:_="">
    <xsd:import namespace="87eb6b4c-cf17-4734-8610-a503517dabd9"/>
    <xsd:import namespace="3c6f40f9-1913-4944-98c8-8ec4018409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b6b4c-cf17-4734-8610-a503517dab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f03ca28e-72a4-4cec-a9c5-42449091c7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6f40f9-1913-4944-98c8-8ec4018409f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2755323-eb85-40be-af27-b33705bb5493}" ma:internalName="TaxCatchAll" ma:showField="CatchAllData" ma:web="3c6f40f9-1913-4944-98c8-8ec4018409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847CA9-24AF-4537-88CF-8D9310B7CFFA}"/>
</file>

<file path=customXml/itemProps2.xml><?xml version="1.0" encoding="utf-8"?>
<ds:datastoreItem xmlns:ds="http://schemas.openxmlformats.org/officeDocument/2006/customXml" ds:itemID="{220EBA31-532B-496F-A946-2C1BF87ED97B}"/>
</file>

<file path=customXml/itemProps3.xml><?xml version="1.0" encoding="utf-8"?>
<ds:datastoreItem xmlns:ds="http://schemas.openxmlformats.org/officeDocument/2006/customXml" ds:itemID="{575268E1-7435-4E90-899E-52C0675C2B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Perrine Grousseau</dc:creator>
  <cp:keywords/>
  <dc:description/>
  <cp:lastModifiedBy>GAUME Nadège</cp:lastModifiedBy>
  <cp:revision/>
  <dcterms:created xsi:type="dcterms:W3CDTF">2024-04-30T15:46:00Z</dcterms:created>
  <dcterms:modified xsi:type="dcterms:W3CDTF">2025-11-14T10:41:56Z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0x0101005DBEDF2BAAECE74DA05E8311AF337D18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